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октябрь СЕКЦИИ- сокол (2)" sheetId="1" r:id="rId1"/>
    <sheet name="ОКТЯБРЬ- сокол  с 01-08 янв. " sheetId="2" r:id="rId2"/>
    <sheet name="ОКТЯБРЬ- сокол  с 09 янв." sheetId="3" r:id="rId3"/>
  </sheets>
  <definedNames>
    <definedName name="_xlnm.Print_Area" localSheetId="0">'октябрь СЕКЦИИ- сокол (2)'!$A$1:$C$16</definedName>
    <definedName name="_xlnm.Print_Area" localSheetId="1">'ОКТЯБРЬ- сокол  с 01-08 янв. '!$A$1:$C$40</definedName>
    <definedName name="_xlnm.Print_Area" localSheetId="2">'ОКТЯБРЬ- сокол  с 09 янв.'!$A$1:$C$40</definedName>
  </definedNames>
  <calcPr fullCalcOnLoad="1"/>
</workbook>
</file>

<file path=xl/sharedStrings.xml><?xml version="1.0" encoding="utf-8"?>
<sst xmlns="http://schemas.openxmlformats.org/spreadsheetml/2006/main" count="137" uniqueCount="67">
  <si>
    <t>Наименование процедуры</t>
  </si>
  <si>
    <t>Стоимость процедуры для взрослых (руб.)</t>
  </si>
  <si>
    <t xml:space="preserve">УТВЕРЖДАЮ:
Директор МАУ «Физкультурно-оздоровительный центр                    «Сокол»
____________ К.В.Васильев                «___» __________  2016 года
</t>
  </si>
  <si>
    <t>15.00-18.00</t>
  </si>
  <si>
    <t>18.00-22.00</t>
  </si>
  <si>
    <t>Свободное плавание (45 мин.)</t>
  </si>
  <si>
    <t>Дети 14 - 18 лет</t>
  </si>
  <si>
    <t>8 посещений</t>
  </si>
  <si>
    <t>12 посещений</t>
  </si>
  <si>
    <t>1 посещение</t>
  </si>
  <si>
    <t>Взрослые с 18 лет</t>
  </si>
  <si>
    <t>Тренажерный зал:</t>
  </si>
  <si>
    <t>Игровой зал:</t>
  </si>
  <si>
    <t>Сауна, 1 час.:</t>
  </si>
  <si>
    <t>8 занятий по 45 минут</t>
  </si>
  <si>
    <t>12 занятий по 45 минут</t>
  </si>
  <si>
    <t>Абонементы на посещение плавательного бассейна:</t>
  </si>
  <si>
    <t>Посещение плавательного бассейна (суббота - воскресенье):</t>
  </si>
  <si>
    <t>Посещение плавательного бассейна (понедельник –пятница):</t>
  </si>
  <si>
    <t>60 минут</t>
  </si>
  <si>
    <t>Организация и проведение спортивных мероприятий, в том числе предоставление спортивного зала, инвентаря</t>
  </si>
  <si>
    <t>Обслуживание спортивных мероприятий медицинским работником</t>
  </si>
  <si>
    <t>12.00-22.00</t>
  </si>
  <si>
    <t>4 занятия по 45 минут</t>
  </si>
  <si>
    <t>1 чел.</t>
  </si>
  <si>
    <t>Абонемент на групповое посещение, 1/2 зала</t>
  </si>
  <si>
    <t>Абонемент на групповое посещение, весь зал</t>
  </si>
  <si>
    <t>с 20.00 до 23.00</t>
  </si>
  <si>
    <t>Аренда бассейна:</t>
  </si>
  <si>
    <t>1 час.</t>
  </si>
  <si>
    <t>Стоимость процедуры для взрослых, (руб.)</t>
  </si>
  <si>
    <t>Стоимость процедуры для детей (руб.)                                   от 7 до 14 лет.
Допускаются в бассейн 
только с родителями</t>
  </si>
  <si>
    <t>Стоимость процедуры для детей (руб.)                                 от 7 до 14 лет.
Допускаются в бассейн 
только с родителями</t>
  </si>
  <si>
    <t>5 чел.</t>
  </si>
  <si>
    <t>4 посещения</t>
  </si>
  <si>
    <t>Посещение плавательного бассейна (45 мин.)                                     и сауны (1 час.)</t>
  </si>
  <si>
    <t>Посещение плавательного бассейна (45 мин.)                                          и сауны (1 час.)</t>
  </si>
  <si>
    <t>Посещение плавательного бассейна (45 мин.)                                             и сауны (1 час.)</t>
  </si>
  <si>
    <t>Посещение плавательного бассейна (45 мин.)                                                 и сауны (1 час.)</t>
  </si>
  <si>
    <t>Виды услуг</t>
  </si>
  <si>
    <t>Секция акваэробики</t>
  </si>
  <si>
    <t>Стоимость услуг, руб.</t>
  </si>
  <si>
    <t>с 11 до 13 лет,                                  3 раза в неделю</t>
  </si>
  <si>
    <t>с 14 до 15 лет,                                  3 раза в неделю</t>
  </si>
  <si>
    <t>с 16 до 18 лет,                                  3 раза в неделю</t>
  </si>
  <si>
    <t>с 14 до 15 лет,                                  2 раза в неделю</t>
  </si>
  <si>
    <t>с 16 до 18 лет,                                  2 раза в неделю</t>
  </si>
  <si>
    <t>взрослые с 18 лет,                                  2 раза в неделю</t>
  </si>
  <si>
    <t>Секция плавания, взрослые (при наличии заключения от врача)</t>
  </si>
  <si>
    <t>Секция плавания, дети                   (при наличии заключения от врача)</t>
  </si>
  <si>
    <t>Секция баскетбола</t>
  </si>
  <si>
    <t>Индивидуальный тренер</t>
  </si>
  <si>
    <t>Аренда всей сауны:</t>
  </si>
  <si>
    <t>с 10 до 13 лет,                                  2 раза в неделю</t>
  </si>
  <si>
    <t>с 10 до 13 лет,                                  3 раза в неделю</t>
  </si>
  <si>
    <t xml:space="preserve">УТВЕРЖДАЮ:
Директор МАУ «Физкультурно-оздоровительный                          центр «Сокол»_______________ К.В.Васильев                                                                                «___» __________  2016 года
</t>
  </si>
  <si>
    <t>09.00-15.00</t>
  </si>
  <si>
    <t>09.00-12.00</t>
  </si>
  <si>
    <r>
      <rPr>
        <b/>
        <u val="single"/>
        <sz val="16"/>
        <color indexed="8"/>
        <rFont val="Times New Roman"/>
        <family val="1"/>
      </rPr>
      <t>09.00-15.00</t>
    </r>
    <r>
      <rPr>
        <sz val="16"/>
        <color indexed="8"/>
        <rFont val="Times New Roman"/>
        <family val="1"/>
      </rPr>
      <t xml:space="preserve">- льготные категории (воспитанники детских домов, школ-интернатов, центров помощи семьи и детям - в сопровождении ответственного лица; </t>
    </r>
    <r>
      <rPr>
        <u val="single"/>
        <sz val="16"/>
        <color indexed="8"/>
        <rFont val="Times New Roman"/>
        <family val="1"/>
      </rPr>
      <t>при наличии соответствующих документов</t>
    </r>
    <r>
      <rPr>
        <sz val="16"/>
        <color indexed="8"/>
        <rFont val="Times New Roman"/>
        <family val="1"/>
      </rPr>
      <t>: дети-инвалиды; одному из родителей сопровождающего ребенка-инвалида; дети-сироты, находящиеся под опекой; дети из многодетных семей; пенсионеры - по возрасту; инвалиды)</t>
    </r>
  </si>
  <si>
    <t>Секция пауэрлифтинга</t>
  </si>
  <si>
    <t>с 14 до 18 лет,                                  3 раза в неделю</t>
  </si>
  <si>
    <r>
      <t xml:space="preserve">Прейскурант на платные услуги 
МАУ «Физкультурно-оздоровительный центр «Сокол»                                                                                                    </t>
    </r>
    <r>
      <rPr>
        <b/>
        <u val="single"/>
        <sz val="18"/>
        <color indexed="8"/>
        <rFont val="Times New Roman"/>
        <family val="1"/>
      </rPr>
      <t xml:space="preserve"> с 01 января 2017 года по 08 января 2017 года</t>
    </r>
  </si>
  <si>
    <t>Посещение плавательного бассейна (понедельник –воскресенье):</t>
  </si>
  <si>
    <r>
      <t xml:space="preserve">Прейскурант на платные услуги 
МАУ «Физкультурно-оздоровительный центр «Сокол»                                                                                                    </t>
    </r>
    <r>
      <rPr>
        <b/>
        <u val="single"/>
        <sz val="18"/>
        <color indexed="8"/>
        <rFont val="Times New Roman"/>
        <family val="1"/>
      </rPr>
      <t xml:space="preserve"> с 09 января 2017 года </t>
    </r>
  </si>
  <si>
    <r>
      <t xml:space="preserve">Прейскурант на платные услуги 
МАУ «Физкультурно-оздоровительный центр «Сокол»                                                                                                    </t>
    </r>
    <r>
      <rPr>
        <b/>
        <u val="single"/>
        <sz val="18"/>
        <color indexed="8"/>
        <rFont val="Times New Roman"/>
        <family val="1"/>
      </rPr>
      <t xml:space="preserve"> с 01 января 2017 года </t>
    </r>
  </si>
  <si>
    <t>Спортивно-оздровительная группа по адаптивной физической культуре</t>
  </si>
  <si>
    <t>дети с 7-ми до 18 лет,                                  2 раза в неделю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</si>
</sst>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6"/>
      <color indexed="8"/>
      <name val="Times New Roman"/>
      <family val="1"/>
    </font>
    <font>
      <b/>
      <i/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u val="single"/>
      <sz val="16"/>
      <color theme="1"/>
      <name val="Times New Roman"/>
      <family val="1"/>
    </font>
    <font>
      <b/>
      <i/>
      <sz val="16"/>
      <color theme="1"/>
      <name val="Arial Cyr"/>
      <family val="0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2" fontId="52" fillId="0" borderId="20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wrapText="1"/>
    </xf>
    <xf numFmtId="2" fontId="52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/>
    </xf>
    <xf numFmtId="0" fontId="52" fillId="0" borderId="0" xfId="0" applyFont="1" applyAlignment="1">
      <alignment/>
    </xf>
    <xf numFmtId="0" fontId="51" fillId="0" borderId="25" xfId="0" applyFont="1" applyBorder="1" applyAlignment="1">
      <alignment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wrapText="1"/>
    </xf>
    <xf numFmtId="0" fontId="52" fillId="0" borderId="2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wrapText="1"/>
    </xf>
    <xf numFmtId="0" fontId="52" fillId="0" borderId="41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40" xfId="0" applyFont="1" applyFill="1" applyBorder="1" applyAlignment="1">
      <alignment horizontal="center" wrapText="1"/>
    </xf>
    <xf numFmtId="0" fontId="53" fillId="0" borderId="21" xfId="0" applyFont="1" applyBorder="1" applyAlignment="1">
      <alignment horizontal="left" wrapText="1"/>
    </xf>
    <xf numFmtId="0" fontId="53" fillId="0" borderId="21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53" fillId="0" borderId="42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7" fillId="0" borderId="40" xfId="0" applyFont="1" applyBorder="1" applyAlignment="1">
      <alignment horizontal="left" vertical="center"/>
    </xf>
    <xf numFmtId="0" fontId="53" fillId="0" borderId="43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45" xfId="0" applyFont="1" applyBorder="1" applyAlignment="1">
      <alignment horizontal="left" vertical="center" wrapText="1"/>
    </xf>
    <xf numFmtId="0" fontId="53" fillId="0" borderId="21" xfId="0" applyFont="1" applyBorder="1" applyAlignment="1">
      <alignment vertical="center" wrapText="1"/>
    </xf>
    <xf numFmtId="0" fontId="1" fillId="0" borderId="45" xfId="0" applyFont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2" fontId="52" fillId="0" borderId="4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4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2" fontId="52" fillId="0" borderId="46" xfId="0" applyNumberFormat="1" applyFont="1" applyBorder="1" applyAlignment="1">
      <alignment horizontal="center" vertical="center" wrapText="1"/>
    </xf>
    <xf numFmtId="2" fontId="52" fillId="0" borderId="40" xfId="0" applyNumberFormat="1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4" fillId="0" borderId="47" xfId="0" applyFont="1" applyFill="1" applyBorder="1" applyAlignment="1">
      <alignment horizontal="center" wrapText="1"/>
    </xf>
    <xf numFmtId="0" fontId="55" fillId="0" borderId="48" xfId="0" applyFont="1" applyBorder="1" applyAlignment="1">
      <alignment horizontal="center" wrapText="1"/>
    </xf>
    <xf numFmtId="0" fontId="55" fillId="0" borderId="49" xfId="0" applyFont="1" applyBorder="1" applyAlignment="1">
      <alignment horizontal="center" wrapText="1"/>
    </xf>
    <xf numFmtId="0" fontId="54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56" fillId="0" borderId="48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3" fillId="0" borderId="1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56" fillId="0" borderId="48" xfId="0" applyFont="1" applyBorder="1" applyAlignment="1">
      <alignment horizontal="center" wrapText="1"/>
    </xf>
    <xf numFmtId="0" fontId="56" fillId="0" borderId="49" xfId="0" applyFont="1" applyBorder="1" applyAlignment="1">
      <alignment horizontal="center" wrapText="1"/>
    </xf>
    <xf numFmtId="0" fontId="54" fillId="0" borderId="50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52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left" wrapText="1"/>
    </xf>
    <xf numFmtId="0" fontId="56" fillId="0" borderId="54" xfId="0" applyFont="1" applyBorder="1" applyAlignment="1">
      <alignment horizontal="left" wrapText="1"/>
    </xf>
    <xf numFmtId="0" fontId="56" fillId="0" borderId="55" xfId="0" applyFont="1" applyBorder="1" applyAlignment="1">
      <alignment horizontal="left" wrapText="1"/>
    </xf>
    <xf numFmtId="0" fontId="54" fillId="0" borderId="42" xfId="0" applyFont="1" applyBorder="1" applyAlignment="1">
      <alignment horizontal="center" wrapText="1"/>
    </xf>
    <xf numFmtId="0" fontId="56" fillId="0" borderId="56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4" fillId="0" borderId="47" xfId="0" applyFont="1" applyBorder="1" applyAlignment="1">
      <alignment horizontal="left" wrapText="1"/>
    </xf>
    <xf numFmtId="0" fontId="56" fillId="0" borderId="48" xfId="0" applyFont="1" applyBorder="1" applyAlignment="1">
      <alignment horizontal="left" wrapText="1"/>
    </xf>
    <xf numFmtId="0" fontId="56" fillId="0" borderId="49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80" zoomScaleSheetLayoutView="80" zoomScalePageLayoutView="0" workbookViewId="0" topLeftCell="A3">
      <selection activeCell="B18" sqref="B18"/>
    </sheetView>
  </sheetViews>
  <sheetFormatPr defaultColWidth="9.00390625" defaultRowHeight="96" customHeight="1"/>
  <cols>
    <col min="1" max="1" width="46.25390625" style="3" customWidth="1"/>
    <col min="2" max="2" width="32.00390625" style="3" customWidth="1"/>
    <col min="3" max="3" width="36.25390625" style="3" customWidth="1"/>
    <col min="4" max="4" width="27.75390625" style="3" customWidth="1"/>
    <col min="5" max="5" width="30.375" style="3" customWidth="1"/>
    <col min="6" max="6" width="11.00390625" style="3" customWidth="1"/>
    <col min="7" max="16384" width="9.125" style="3" customWidth="1"/>
  </cols>
  <sheetData>
    <row r="1" spans="1:3" ht="126" customHeight="1">
      <c r="A1" s="2"/>
      <c r="B1" s="2"/>
      <c r="C1" s="1" t="s">
        <v>2</v>
      </c>
    </row>
    <row r="2" spans="1:3" ht="77.25" customHeight="1" thickBot="1">
      <c r="A2" s="74" t="s">
        <v>64</v>
      </c>
      <c r="B2" s="75"/>
      <c r="C2" s="75"/>
    </row>
    <row r="3" spans="1:3" ht="36.75" customHeight="1" thickBot="1">
      <c r="A3" s="9" t="s">
        <v>39</v>
      </c>
      <c r="B3" s="9"/>
      <c r="C3" s="10" t="s">
        <v>41</v>
      </c>
    </row>
    <row r="4" spans="1:3" ht="18.75" customHeight="1" hidden="1">
      <c r="A4" s="76" t="s">
        <v>40</v>
      </c>
      <c r="B4" s="4" t="s">
        <v>7</v>
      </c>
      <c r="C4" s="5">
        <v>1800</v>
      </c>
    </row>
    <row r="5" spans="1:3" ht="19.5" customHeight="1" hidden="1" thickBot="1">
      <c r="A5" s="77"/>
      <c r="B5" s="6" t="s">
        <v>8</v>
      </c>
      <c r="C5" s="7">
        <v>2400</v>
      </c>
    </row>
    <row r="6" spans="1:3" ht="38.25" customHeight="1">
      <c r="A6" s="78" t="s">
        <v>49</v>
      </c>
      <c r="B6" s="11" t="s">
        <v>53</v>
      </c>
      <c r="C6" s="81">
        <v>1400</v>
      </c>
    </row>
    <row r="7" spans="1:3" ht="39" customHeight="1">
      <c r="A7" s="79"/>
      <c r="B7" s="12" t="s">
        <v>45</v>
      </c>
      <c r="C7" s="82"/>
    </row>
    <row r="8" spans="1:13" ht="41.25" customHeight="1" thickBot="1">
      <c r="A8" s="79"/>
      <c r="B8" s="13" t="s">
        <v>46</v>
      </c>
      <c r="C8" s="83"/>
      <c r="K8" s="17"/>
      <c r="L8" s="17"/>
      <c r="M8" s="17"/>
    </row>
    <row r="9" spans="1:3" ht="38.25" customHeight="1">
      <c r="A9" s="79"/>
      <c r="B9" s="11" t="s">
        <v>54</v>
      </c>
      <c r="C9" s="81">
        <v>1800</v>
      </c>
    </row>
    <row r="10" spans="1:3" ht="39" customHeight="1">
      <c r="A10" s="79"/>
      <c r="B10" s="12" t="s">
        <v>43</v>
      </c>
      <c r="C10" s="82"/>
    </row>
    <row r="11" spans="1:3" ht="44.25" customHeight="1" thickBot="1">
      <c r="A11" s="80"/>
      <c r="B11" s="13" t="s">
        <v>44</v>
      </c>
      <c r="C11" s="83"/>
    </row>
    <row r="12" spans="1:3" ht="63" customHeight="1" thickBot="1">
      <c r="A12" s="8" t="s">
        <v>48</v>
      </c>
      <c r="B12" s="9" t="s">
        <v>47</v>
      </c>
      <c r="C12" s="14">
        <v>2100</v>
      </c>
    </row>
    <row r="13" spans="1:3" ht="41.25" customHeight="1" thickBot="1">
      <c r="A13" s="9" t="s">
        <v>50</v>
      </c>
      <c r="B13" s="15" t="s">
        <v>42</v>
      </c>
      <c r="C13" s="16">
        <v>1000</v>
      </c>
    </row>
    <row r="14" spans="1:3" ht="58.5" customHeight="1" thickBot="1">
      <c r="A14" s="9" t="s">
        <v>59</v>
      </c>
      <c r="B14" s="9" t="s">
        <v>60</v>
      </c>
      <c r="C14" s="73">
        <v>1200</v>
      </c>
    </row>
    <row r="15" spans="1:3" ht="54" customHeight="1" thickBot="1">
      <c r="A15" s="78" t="s">
        <v>65</v>
      </c>
      <c r="B15" s="9" t="s">
        <v>66</v>
      </c>
      <c r="C15" s="81">
        <v>1000</v>
      </c>
    </row>
    <row r="16" spans="1:3" ht="54" customHeight="1" thickBot="1">
      <c r="A16" s="80"/>
      <c r="B16" s="9" t="s">
        <v>47</v>
      </c>
      <c r="C16" s="83"/>
    </row>
  </sheetData>
  <sheetProtection/>
  <mergeCells count="7">
    <mergeCell ref="A2:C2"/>
    <mergeCell ref="A4:A5"/>
    <mergeCell ref="A6:A11"/>
    <mergeCell ref="C6:C8"/>
    <mergeCell ref="C9:C11"/>
    <mergeCell ref="A15:A16"/>
    <mergeCell ref="C15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80" zoomScaleSheetLayoutView="80" zoomScalePageLayoutView="0" workbookViewId="0" topLeftCell="A1">
      <selection activeCell="A2" sqref="A2:C2"/>
    </sheetView>
  </sheetViews>
  <sheetFormatPr defaultColWidth="9.00390625" defaultRowHeight="96" customHeight="1"/>
  <cols>
    <col min="1" max="1" width="69.00390625" style="3" customWidth="1"/>
    <col min="2" max="2" width="25.75390625" style="3" customWidth="1"/>
    <col min="3" max="3" width="38.375" style="3" customWidth="1"/>
    <col min="4" max="4" width="27.75390625" style="3" customWidth="1"/>
    <col min="5" max="5" width="30.375" style="3" customWidth="1"/>
    <col min="6" max="6" width="11.00390625" style="3" customWidth="1"/>
    <col min="7" max="16384" width="9.125" style="3" customWidth="1"/>
  </cols>
  <sheetData>
    <row r="1" spans="1:3" ht="111.75" customHeight="1">
      <c r="A1" s="2"/>
      <c r="B1" s="87" t="s">
        <v>55</v>
      </c>
      <c r="C1" s="87"/>
    </row>
    <row r="2" spans="1:3" ht="81.75" customHeight="1" thickBot="1">
      <c r="A2" s="74" t="s">
        <v>61</v>
      </c>
      <c r="B2" s="75"/>
      <c r="C2" s="75"/>
    </row>
    <row r="3" spans="1:3" ht="103.5" customHeight="1" thickBot="1">
      <c r="A3" s="18" t="s">
        <v>0</v>
      </c>
      <c r="B3" s="19" t="s">
        <v>30</v>
      </c>
      <c r="C3" s="20" t="s">
        <v>31</v>
      </c>
    </row>
    <row r="4" spans="1:3" ht="28.5" customHeight="1">
      <c r="A4" s="101" t="s">
        <v>62</v>
      </c>
      <c r="B4" s="102"/>
      <c r="C4" s="103"/>
    </row>
    <row r="5" spans="1:3" ht="35.25" customHeight="1" thickBot="1">
      <c r="A5" s="106" t="s">
        <v>5</v>
      </c>
      <c r="B5" s="107"/>
      <c r="C5" s="108"/>
    </row>
    <row r="6" spans="1:4" ht="162.75" customHeight="1" thickBot="1">
      <c r="A6" s="71" t="s">
        <v>58</v>
      </c>
      <c r="B6" s="104">
        <v>80</v>
      </c>
      <c r="C6" s="105"/>
      <c r="D6" s="3">
        <f>B6*21+70*11</f>
        <v>2450</v>
      </c>
    </row>
    <row r="7" spans="1:4" ht="24.75" customHeight="1" hidden="1" thickBot="1">
      <c r="A7" s="59" t="s">
        <v>56</v>
      </c>
      <c r="B7" s="52">
        <v>100</v>
      </c>
      <c r="C7" s="53">
        <v>90</v>
      </c>
      <c r="D7" s="3">
        <f>B7*21+90*11</f>
        <v>3090</v>
      </c>
    </row>
    <row r="8" spans="1:4" ht="25.5" customHeight="1" hidden="1" thickBot="1">
      <c r="A8" s="59" t="s">
        <v>3</v>
      </c>
      <c r="B8" s="52">
        <v>120</v>
      </c>
      <c r="C8" s="53">
        <v>100</v>
      </c>
      <c r="D8" s="3">
        <f>B8*21+100*11</f>
        <v>3620</v>
      </c>
    </row>
    <row r="9" spans="1:4" ht="28.5" customHeight="1" hidden="1" thickBot="1">
      <c r="A9" s="59" t="s">
        <v>4</v>
      </c>
      <c r="B9" s="52">
        <v>150</v>
      </c>
      <c r="C9" s="53">
        <v>100</v>
      </c>
      <c r="D9" s="3">
        <f>B9*21+100*11</f>
        <v>4250</v>
      </c>
    </row>
    <row r="10" spans="1:4" ht="31.5" customHeight="1" hidden="1" thickBot="1">
      <c r="A10" s="109" t="s">
        <v>17</v>
      </c>
      <c r="B10" s="110"/>
      <c r="C10" s="111"/>
      <c r="D10" s="21">
        <f>SUM(D6:D9)</f>
        <v>13410</v>
      </c>
    </row>
    <row r="11" spans="1:5" ht="105" customHeight="1" hidden="1" thickBot="1">
      <c r="A11" s="54" t="s">
        <v>0</v>
      </c>
      <c r="B11" s="9" t="s">
        <v>1</v>
      </c>
      <c r="C11" s="28" t="s">
        <v>32</v>
      </c>
      <c r="E11" s="22">
        <f>(D10+D15)*92</f>
        <v>1947640</v>
      </c>
    </row>
    <row r="12" spans="1:3" ht="24" customHeight="1" thickBot="1">
      <c r="A12" s="112" t="s">
        <v>5</v>
      </c>
      <c r="B12" s="113"/>
      <c r="C12" s="114"/>
    </row>
    <row r="13" spans="1:4" ht="21.75" customHeight="1" thickBot="1">
      <c r="A13" s="60" t="s">
        <v>57</v>
      </c>
      <c r="B13" s="57">
        <v>120</v>
      </c>
      <c r="C13" s="55">
        <v>90</v>
      </c>
      <c r="D13" s="23">
        <f>B13*21+90*11</f>
        <v>3510</v>
      </c>
    </row>
    <row r="14" spans="1:4" ht="25.5" customHeight="1" thickBot="1">
      <c r="A14" s="61" t="s">
        <v>22</v>
      </c>
      <c r="B14" s="58">
        <v>150</v>
      </c>
      <c r="C14" s="56">
        <v>100</v>
      </c>
      <c r="D14" s="23">
        <f>B14*21+100*11</f>
        <v>4250</v>
      </c>
    </row>
    <row r="15" spans="1:4" ht="27.75" customHeight="1" thickBot="1">
      <c r="A15" s="88" t="s">
        <v>16</v>
      </c>
      <c r="B15" s="89"/>
      <c r="C15" s="90"/>
      <c r="D15" s="21">
        <f>SUM(D13:D14)</f>
        <v>7760</v>
      </c>
    </row>
    <row r="16" spans="1:3" ht="24" customHeight="1" thickBot="1">
      <c r="A16" s="62" t="s">
        <v>23</v>
      </c>
      <c r="B16" s="48">
        <v>550</v>
      </c>
      <c r="C16" s="49">
        <v>350</v>
      </c>
    </row>
    <row r="17" spans="1:3" ht="23.25" customHeight="1" thickBot="1">
      <c r="A17" s="59" t="s">
        <v>14</v>
      </c>
      <c r="B17" s="52">
        <v>1100</v>
      </c>
      <c r="C17" s="53">
        <v>700</v>
      </c>
    </row>
    <row r="18" spans="1:3" ht="23.25" customHeight="1" thickBot="1">
      <c r="A18" s="63" t="s">
        <v>15</v>
      </c>
      <c r="B18" s="50">
        <v>1500</v>
      </c>
      <c r="C18" s="51">
        <v>1000</v>
      </c>
    </row>
    <row r="19" spans="1:3" ht="25.5" customHeight="1" thickBot="1">
      <c r="A19" s="91" t="s">
        <v>28</v>
      </c>
      <c r="B19" s="92"/>
      <c r="C19" s="93"/>
    </row>
    <row r="20" spans="1:3" ht="25.5" customHeight="1" thickBot="1">
      <c r="A20" s="59" t="s">
        <v>27</v>
      </c>
      <c r="B20" s="47" t="s">
        <v>29</v>
      </c>
      <c r="C20" s="46">
        <v>6000</v>
      </c>
    </row>
    <row r="21" spans="1:3" ht="29.25" customHeight="1" thickBot="1">
      <c r="A21" s="88" t="s">
        <v>11</v>
      </c>
      <c r="B21" s="94"/>
      <c r="C21" s="95"/>
    </row>
    <row r="22" spans="1:3" ht="21" customHeight="1">
      <c r="A22" s="96" t="s">
        <v>6</v>
      </c>
      <c r="B22" s="38" t="s">
        <v>9</v>
      </c>
      <c r="C22" s="36">
        <v>100</v>
      </c>
    </row>
    <row r="23" spans="1:3" ht="21" customHeight="1">
      <c r="A23" s="97"/>
      <c r="B23" s="39" t="s">
        <v>7</v>
      </c>
      <c r="C23" s="31">
        <v>700</v>
      </c>
    </row>
    <row r="24" spans="1:4" ht="21.75" customHeight="1" thickBot="1">
      <c r="A24" s="98"/>
      <c r="B24" s="40" t="s">
        <v>8</v>
      </c>
      <c r="C24" s="42">
        <v>1000</v>
      </c>
      <c r="D24" s="22">
        <v>25000</v>
      </c>
    </row>
    <row r="25" spans="1:3" ht="20.25" customHeight="1">
      <c r="A25" s="96" t="s">
        <v>10</v>
      </c>
      <c r="B25" s="38" t="s">
        <v>9</v>
      </c>
      <c r="C25" s="43">
        <v>150</v>
      </c>
    </row>
    <row r="26" spans="1:3" ht="21.75" customHeight="1">
      <c r="A26" s="97"/>
      <c r="B26" s="39" t="s">
        <v>7</v>
      </c>
      <c r="C26" s="31">
        <v>1100</v>
      </c>
    </row>
    <row r="27" spans="1:3" ht="21" customHeight="1" thickBot="1">
      <c r="A27" s="98"/>
      <c r="B27" s="40" t="s">
        <v>8</v>
      </c>
      <c r="C27" s="44">
        <v>1600</v>
      </c>
    </row>
    <row r="28" spans="1:3" ht="22.5" customHeight="1" thickBot="1">
      <c r="A28" s="64" t="s">
        <v>51</v>
      </c>
      <c r="B28" s="41" t="s">
        <v>9</v>
      </c>
      <c r="C28" s="45">
        <v>200</v>
      </c>
    </row>
    <row r="29" spans="1:3" ht="31.5" customHeight="1" thickBot="1">
      <c r="A29" s="91" t="s">
        <v>12</v>
      </c>
      <c r="B29" s="99"/>
      <c r="C29" s="100"/>
    </row>
    <row r="30" spans="1:3" ht="21.75" customHeight="1" thickBot="1">
      <c r="A30" s="59" t="s">
        <v>25</v>
      </c>
      <c r="B30" s="9" t="s">
        <v>19</v>
      </c>
      <c r="C30" s="28">
        <v>250</v>
      </c>
    </row>
    <row r="31" spans="1:4" ht="24.75" customHeight="1" thickBot="1">
      <c r="A31" s="59" t="s">
        <v>26</v>
      </c>
      <c r="B31" s="9" t="s">
        <v>19</v>
      </c>
      <c r="C31" s="28">
        <v>500</v>
      </c>
      <c r="D31" s="22">
        <v>40000</v>
      </c>
    </row>
    <row r="32" spans="1:3" ht="36.75" customHeight="1" thickBot="1">
      <c r="A32" s="84" t="s">
        <v>13</v>
      </c>
      <c r="B32" s="85"/>
      <c r="C32" s="86"/>
    </row>
    <row r="33" spans="1:3" ht="23.25" customHeight="1">
      <c r="A33" s="33"/>
      <c r="B33" s="36" t="s">
        <v>24</v>
      </c>
      <c r="C33" s="34">
        <v>150</v>
      </c>
    </row>
    <row r="34" spans="1:4" ht="19.5" customHeight="1" thickBot="1">
      <c r="A34" s="65" t="s">
        <v>52</v>
      </c>
      <c r="B34" s="37" t="s">
        <v>33</v>
      </c>
      <c r="C34" s="35">
        <v>700</v>
      </c>
      <c r="D34" s="22">
        <v>15000</v>
      </c>
    </row>
    <row r="35" spans="1:4" ht="41.25" customHeight="1" thickBot="1">
      <c r="A35" s="66" t="s">
        <v>36</v>
      </c>
      <c r="B35" s="9" t="s">
        <v>24</v>
      </c>
      <c r="C35" s="24">
        <v>270</v>
      </c>
      <c r="D35" s="22"/>
    </row>
    <row r="36" spans="1:4" ht="55.5" customHeight="1" hidden="1">
      <c r="A36" s="67" t="s">
        <v>35</v>
      </c>
      <c r="B36" s="30" t="s">
        <v>34</v>
      </c>
      <c r="C36" s="25">
        <v>1050</v>
      </c>
      <c r="D36" s="22"/>
    </row>
    <row r="37" spans="1:4" ht="54" customHeight="1" hidden="1">
      <c r="A37" s="68" t="s">
        <v>37</v>
      </c>
      <c r="B37" s="31" t="s">
        <v>7</v>
      </c>
      <c r="C37" s="26">
        <v>2000</v>
      </c>
      <c r="D37" s="22"/>
    </row>
    <row r="38" spans="1:4" ht="58.5" customHeight="1" hidden="1">
      <c r="A38" s="69" t="s">
        <v>38</v>
      </c>
      <c r="B38" s="32" t="s">
        <v>8</v>
      </c>
      <c r="C38" s="27">
        <v>2850</v>
      </c>
      <c r="D38" s="22"/>
    </row>
    <row r="39" spans="1:3" ht="42.75" customHeight="1" thickBot="1">
      <c r="A39" s="70" t="s">
        <v>21</v>
      </c>
      <c r="B39" s="9" t="s">
        <v>19</v>
      </c>
      <c r="C39" s="28">
        <v>500</v>
      </c>
    </row>
    <row r="40" spans="1:5" ht="63" customHeight="1" thickBot="1">
      <c r="A40" s="70" t="s">
        <v>20</v>
      </c>
      <c r="B40" s="9" t="s">
        <v>19</v>
      </c>
      <c r="C40" s="29">
        <v>1500</v>
      </c>
      <c r="E40" s="3">
        <f>E11+D24+D31+D34</f>
        <v>2027640</v>
      </c>
    </row>
  </sheetData>
  <sheetProtection/>
  <mergeCells count="14">
    <mergeCell ref="B6:C6"/>
    <mergeCell ref="A5:C5"/>
    <mergeCell ref="A10:C10"/>
    <mergeCell ref="A12:C12"/>
    <mergeCell ref="A32:C32"/>
    <mergeCell ref="B1:C1"/>
    <mergeCell ref="A15:C15"/>
    <mergeCell ref="A19:C19"/>
    <mergeCell ref="A21:C21"/>
    <mergeCell ref="A22:A24"/>
    <mergeCell ref="A25:A27"/>
    <mergeCell ref="A29:C29"/>
    <mergeCell ref="A2:C2"/>
    <mergeCell ref="A4:C4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80" zoomScaleSheetLayoutView="80" zoomScalePageLayoutView="0" workbookViewId="0" topLeftCell="A17">
      <selection activeCell="E32" sqref="E32"/>
    </sheetView>
  </sheetViews>
  <sheetFormatPr defaultColWidth="9.00390625" defaultRowHeight="96" customHeight="1"/>
  <cols>
    <col min="1" max="1" width="69.00390625" style="3" customWidth="1"/>
    <col min="2" max="2" width="25.75390625" style="3" customWidth="1"/>
    <col min="3" max="3" width="38.375" style="3" customWidth="1"/>
    <col min="4" max="4" width="27.75390625" style="3" customWidth="1"/>
    <col min="5" max="5" width="30.375" style="3" customWidth="1"/>
    <col min="6" max="6" width="11.00390625" style="3" customWidth="1"/>
    <col min="7" max="16384" width="9.125" style="3" customWidth="1"/>
  </cols>
  <sheetData>
    <row r="1" spans="1:3" ht="111.75" customHeight="1">
      <c r="A1" s="72"/>
      <c r="B1" s="87" t="s">
        <v>55</v>
      </c>
      <c r="C1" s="87"/>
    </row>
    <row r="2" spans="1:3" ht="81.75" customHeight="1" thickBot="1">
      <c r="A2" s="74" t="s">
        <v>63</v>
      </c>
      <c r="B2" s="75"/>
      <c r="C2" s="75"/>
    </row>
    <row r="3" spans="1:3" ht="103.5" customHeight="1" thickBot="1">
      <c r="A3" s="18" t="s">
        <v>0</v>
      </c>
      <c r="B3" s="19" t="s">
        <v>30</v>
      </c>
      <c r="C3" s="20" t="s">
        <v>31</v>
      </c>
    </row>
    <row r="4" spans="1:3" ht="28.5" customHeight="1">
      <c r="A4" s="101" t="s">
        <v>18</v>
      </c>
      <c r="B4" s="102"/>
      <c r="C4" s="103"/>
    </row>
    <row r="5" spans="1:3" ht="35.25" customHeight="1" thickBot="1">
      <c r="A5" s="106" t="s">
        <v>5</v>
      </c>
      <c r="B5" s="107"/>
      <c r="C5" s="108"/>
    </row>
    <row r="6" spans="1:4" ht="162.75" customHeight="1" thickBot="1">
      <c r="A6" s="71" t="s">
        <v>58</v>
      </c>
      <c r="B6" s="104">
        <v>80</v>
      </c>
      <c r="C6" s="105"/>
      <c r="D6" s="3">
        <f>B6*21+70*11</f>
        <v>2450</v>
      </c>
    </row>
    <row r="7" spans="1:4" ht="24.75" customHeight="1" thickBot="1">
      <c r="A7" s="59" t="s">
        <v>56</v>
      </c>
      <c r="B7" s="52">
        <v>100</v>
      </c>
      <c r="C7" s="53">
        <v>90</v>
      </c>
      <c r="D7" s="3">
        <f>B7*21+90*11</f>
        <v>3090</v>
      </c>
    </row>
    <row r="8" spans="1:4" ht="25.5" customHeight="1" thickBot="1">
      <c r="A8" s="59" t="s">
        <v>3</v>
      </c>
      <c r="B8" s="52">
        <v>120</v>
      </c>
      <c r="C8" s="53">
        <v>100</v>
      </c>
      <c r="D8" s="3">
        <f>B8*21+100*11</f>
        <v>3620</v>
      </c>
    </row>
    <row r="9" spans="1:4" ht="28.5" customHeight="1" thickBot="1">
      <c r="A9" s="59" t="s">
        <v>4</v>
      </c>
      <c r="B9" s="52">
        <v>150</v>
      </c>
      <c r="C9" s="53">
        <v>100</v>
      </c>
      <c r="D9" s="3">
        <f>B9*21+100*11</f>
        <v>4250</v>
      </c>
    </row>
    <row r="10" spans="1:4" ht="31.5" customHeight="1" thickBot="1">
      <c r="A10" s="109" t="s">
        <v>17</v>
      </c>
      <c r="B10" s="110"/>
      <c r="C10" s="111"/>
      <c r="D10" s="21">
        <f>SUM(D6:D9)</f>
        <v>13410</v>
      </c>
    </row>
    <row r="11" spans="1:5" ht="105" customHeight="1" thickBot="1">
      <c r="A11" s="54" t="s">
        <v>0</v>
      </c>
      <c r="B11" s="9" t="s">
        <v>1</v>
      </c>
      <c r="C11" s="28" t="s">
        <v>32</v>
      </c>
      <c r="E11" s="22">
        <f>(D10+D15)*92</f>
        <v>1947640</v>
      </c>
    </row>
    <row r="12" spans="1:3" ht="24" customHeight="1" thickBot="1">
      <c r="A12" s="112" t="s">
        <v>5</v>
      </c>
      <c r="B12" s="113"/>
      <c r="C12" s="114"/>
    </row>
    <row r="13" spans="1:4" ht="21.75" customHeight="1" thickBot="1">
      <c r="A13" s="60" t="s">
        <v>57</v>
      </c>
      <c r="B13" s="57">
        <v>120</v>
      </c>
      <c r="C13" s="55">
        <v>90</v>
      </c>
      <c r="D13" s="23">
        <f>B13*21+90*11</f>
        <v>3510</v>
      </c>
    </row>
    <row r="14" spans="1:4" ht="25.5" customHeight="1" thickBot="1">
      <c r="A14" s="61" t="s">
        <v>22</v>
      </c>
      <c r="B14" s="58">
        <v>150</v>
      </c>
      <c r="C14" s="56">
        <v>100</v>
      </c>
      <c r="D14" s="23">
        <f>B14*21+100*11</f>
        <v>4250</v>
      </c>
    </row>
    <row r="15" spans="1:4" ht="27.75" customHeight="1" thickBot="1">
      <c r="A15" s="88" t="s">
        <v>16</v>
      </c>
      <c r="B15" s="89"/>
      <c r="C15" s="90"/>
      <c r="D15" s="21">
        <f>SUM(D13:D14)</f>
        <v>7760</v>
      </c>
    </row>
    <row r="16" spans="1:3" ht="24" customHeight="1" thickBot="1">
      <c r="A16" s="62" t="s">
        <v>23</v>
      </c>
      <c r="B16" s="48">
        <v>550</v>
      </c>
      <c r="C16" s="49">
        <v>350</v>
      </c>
    </row>
    <row r="17" spans="1:3" ht="23.25" customHeight="1" thickBot="1">
      <c r="A17" s="59" t="s">
        <v>14</v>
      </c>
      <c r="B17" s="52">
        <v>1100</v>
      </c>
      <c r="C17" s="53">
        <v>700</v>
      </c>
    </row>
    <row r="18" spans="1:3" ht="23.25" customHeight="1" thickBot="1">
      <c r="A18" s="63" t="s">
        <v>15</v>
      </c>
      <c r="B18" s="50">
        <v>1500</v>
      </c>
      <c r="C18" s="51">
        <v>1000</v>
      </c>
    </row>
    <row r="19" spans="1:3" ht="25.5" customHeight="1" thickBot="1">
      <c r="A19" s="91" t="s">
        <v>28</v>
      </c>
      <c r="B19" s="92"/>
      <c r="C19" s="93"/>
    </row>
    <row r="20" spans="1:3" ht="25.5" customHeight="1" thickBot="1">
      <c r="A20" s="59" t="s">
        <v>27</v>
      </c>
      <c r="B20" s="47" t="s">
        <v>29</v>
      </c>
      <c r="C20" s="46">
        <v>6000</v>
      </c>
    </row>
    <row r="21" spans="1:3" ht="29.25" customHeight="1" thickBot="1">
      <c r="A21" s="88" t="s">
        <v>11</v>
      </c>
      <c r="B21" s="94"/>
      <c r="C21" s="95"/>
    </row>
    <row r="22" spans="1:3" ht="21" customHeight="1">
      <c r="A22" s="96" t="s">
        <v>6</v>
      </c>
      <c r="B22" s="38" t="s">
        <v>9</v>
      </c>
      <c r="C22" s="36">
        <v>100</v>
      </c>
    </row>
    <row r="23" spans="1:3" ht="21" customHeight="1">
      <c r="A23" s="97"/>
      <c r="B23" s="39" t="s">
        <v>7</v>
      </c>
      <c r="C23" s="31">
        <v>700</v>
      </c>
    </row>
    <row r="24" spans="1:4" ht="21.75" customHeight="1" thickBot="1">
      <c r="A24" s="98"/>
      <c r="B24" s="40" t="s">
        <v>8</v>
      </c>
      <c r="C24" s="42">
        <v>1000</v>
      </c>
      <c r="D24" s="22">
        <v>25000</v>
      </c>
    </row>
    <row r="25" spans="1:3" ht="20.25" customHeight="1">
      <c r="A25" s="96" t="s">
        <v>10</v>
      </c>
      <c r="B25" s="38" t="s">
        <v>9</v>
      </c>
      <c r="C25" s="43">
        <v>150</v>
      </c>
    </row>
    <row r="26" spans="1:3" ht="21.75" customHeight="1">
      <c r="A26" s="97"/>
      <c r="B26" s="39" t="s">
        <v>7</v>
      </c>
      <c r="C26" s="31">
        <v>1100</v>
      </c>
    </row>
    <row r="27" spans="1:3" ht="21" customHeight="1" thickBot="1">
      <c r="A27" s="98"/>
      <c r="B27" s="40" t="s">
        <v>8</v>
      </c>
      <c r="C27" s="44">
        <v>1600</v>
      </c>
    </row>
    <row r="28" spans="1:3" ht="22.5" customHeight="1" thickBot="1">
      <c r="A28" s="64" t="s">
        <v>51</v>
      </c>
      <c r="B28" s="41" t="s">
        <v>9</v>
      </c>
      <c r="C28" s="45">
        <v>200</v>
      </c>
    </row>
    <row r="29" spans="1:3" ht="31.5" customHeight="1" thickBot="1">
      <c r="A29" s="91" t="s">
        <v>12</v>
      </c>
      <c r="B29" s="99"/>
      <c r="C29" s="100"/>
    </row>
    <row r="30" spans="1:3" ht="21.75" customHeight="1" thickBot="1">
      <c r="A30" s="59" t="s">
        <v>25</v>
      </c>
      <c r="B30" s="9" t="s">
        <v>19</v>
      </c>
      <c r="C30" s="28">
        <v>250</v>
      </c>
    </row>
    <row r="31" spans="1:4" ht="24.75" customHeight="1" thickBot="1">
      <c r="A31" s="59" t="s">
        <v>26</v>
      </c>
      <c r="B31" s="9" t="s">
        <v>19</v>
      </c>
      <c r="C31" s="28">
        <v>500</v>
      </c>
      <c r="D31" s="22">
        <v>40000</v>
      </c>
    </row>
    <row r="32" spans="1:3" ht="36.75" customHeight="1" thickBot="1">
      <c r="A32" s="84" t="s">
        <v>13</v>
      </c>
      <c r="B32" s="85"/>
      <c r="C32" s="86"/>
    </row>
    <row r="33" spans="1:3" ht="23.25" customHeight="1">
      <c r="A33" s="33"/>
      <c r="B33" s="36" t="s">
        <v>24</v>
      </c>
      <c r="C33" s="34">
        <v>150</v>
      </c>
    </row>
    <row r="34" spans="1:4" ht="19.5" customHeight="1" thickBot="1">
      <c r="A34" s="65" t="s">
        <v>52</v>
      </c>
      <c r="B34" s="37" t="s">
        <v>33</v>
      </c>
      <c r="C34" s="35">
        <v>700</v>
      </c>
      <c r="D34" s="22">
        <v>15000</v>
      </c>
    </row>
    <row r="35" spans="1:4" ht="41.25" customHeight="1" thickBot="1">
      <c r="A35" s="66" t="s">
        <v>36</v>
      </c>
      <c r="B35" s="9" t="s">
        <v>24</v>
      </c>
      <c r="C35" s="24">
        <v>270</v>
      </c>
      <c r="D35" s="22"/>
    </row>
    <row r="36" spans="1:4" ht="39" customHeight="1">
      <c r="A36" s="67" t="s">
        <v>35</v>
      </c>
      <c r="B36" s="30" t="s">
        <v>34</v>
      </c>
      <c r="C36" s="25">
        <v>1050</v>
      </c>
      <c r="D36" s="22"/>
    </row>
    <row r="37" spans="1:4" ht="43.5" customHeight="1">
      <c r="A37" s="68" t="s">
        <v>37</v>
      </c>
      <c r="B37" s="31" t="s">
        <v>7</v>
      </c>
      <c r="C37" s="26">
        <v>2000</v>
      </c>
      <c r="D37" s="22"/>
    </row>
    <row r="38" spans="1:4" ht="44.25" customHeight="1" thickBot="1">
      <c r="A38" s="69" t="s">
        <v>38</v>
      </c>
      <c r="B38" s="32" t="s">
        <v>8</v>
      </c>
      <c r="C38" s="27">
        <v>2850</v>
      </c>
      <c r="D38" s="22"/>
    </row>
    <row r="39" spans="1:3" ht="42.75" customHeight="1" thickBot="1">
      <c r="A39" s="70" t="s">
        <v>21</v>
      </c>
      <c r="B39" s="9" t="s">
        <v>19</v>
      </c>
      <c r="C39" s="28">
        <v>500</v>
      </c>
    </row>
    <row r="40" spans="1:5" ht="63" customHeight="1" thickBot="1">
      <c r="A40" s="70" t="s">
        <v>20</v>
      </c>
      <c r="B40" s="9" t="s">
        <v>19</v>
      </c>
      <c r="C40" s="29">
        <v>1500</v>
      </c>
      <c r="E40" s="3">
        <f>E11+D24+D31+D34</f>
        <v>2027640</v>
      </c>
    </row>
  </sheetData>
  <sheetProtection/>
  <mergeCells count="14">
    <mergeCell ref="A29:C29"/>
    <mergeCell ref="A32:C32"/>
    <mergeCell ref="A12:C12"/>
    <mergeCell ref="A15:C15"/>
    <mergeCell ref="A19:C19"/>
    <mergeCell ref="A21:C21"/>
    <mergeCell ref="A22:A24"/>
    <mergeCell ref="A25:A27"/>
    <mergeCell ref="B1:C1"/>
    <mergeCell ref="A2:C2"/>
    <mergeCell ref="A4:C4"/>
    <mergeCell ref="A5:C5"/>
    <mergeCell ref="B6:C6"/>
    <mergeCell ref="A10:C10"/>
  </mergeCells>
  <printOptions horizontalCentered="1"/>
  <pageMargins left="0" right="0" top="0" bottom="0" header="0" footer="0"/>
  <pageSetup fitToHeight="2" fitToWidth="2" horizontalDpi="600" verticalDpi="600" orientation="portrait" paperSize="9" scale="64" r:id="rId1"/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бассейн санаторий Ключи</dc:title>
  <dc:subject>Цены бассейн санаторий Ключи</dc:subject>
  <dc:creator>pc1;са;Санаторий «Ключи»;http://sanatoriyklyuchi.ru</dc:creator>
  <cp:keywords>Санаторий Ключи бассейн</cp:keywords>
  <dc:description>Санаторий ключи бассейн цены</dc:description>
  <cp:lastModifiedBy>Пользователь</cp:lastModifiedBy>
  <cp:lastPrinted>2016-12-15T05:48:27Z</cp:lastPrinted>
  <dcterms:created xsi:type="dcterms:W3CDTF">2014-02-20T05:16:22Z</dcterms:created>
  <dcterms:modified xsi:type="dcterms:W3CDTF">2017-01-20T06:24:00Z</dcterms:modified>
  <cp:category>Прайсы</cp:category>
  <cp:version/>
  <cp:contentType/>
  <cp:contentStatus/>
</cp:coreProperties>
</file>